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додаток 2" sheetId="1" r:id="rId1"/>
  </sheets>
  <definedNames>
    <definedName name="_xlnm.Print_Area" localSheetId="0">'додаток 2'!$A$1:$AS$9</definedName>
  </definedNames>
  <calcPr fullCalcOnLoad="1"/>
</workbook>
</file>

<file path=xl/sharedStrings.xml><?xml version="1.0" encoding="utf-8"?>
<sst xmlns="http://schemas.openxmlformats.org/spreadsheetml/2006/main" count="64" uniqueCount="30">
  <si>
    <t>Найменування закладу загальної середньої освіти</t>
  </si>
  <si>
    <t>(орган управління освітою)</t>
  </si>
  <si>
    <t>у тому числі</t>
  </si>
  <si>
    <t>Кількість            1-4 класів на 01.09.2018</t>
  </si>
  <si>
    <t>за рахунок субвенції з державного бюджету</t>
  </si>
  <si>
    <t>фактично використано коштів - всього</t>
  </si>
  <si>
    <t>придбання дидактичних матеріалів</t>
  </si>
  <si>
    <t>придбання сучасних меблів</t>
  </si>
  <si>
    <t>Кількість учнів  у 1-4 класах на 01.09.2018</t>
  </si>
  <si>
    <t>продовження додатка 2</t>
  </si>
  <si>
    <t>придбання комп'ютерного обладнання</t>
  </si>
  <si>
    <t>заплановано видатків - всього, грн.</t>
  </si>
  <si>
    <t>підвищення кваліфікації вчителів початкової школи (оплата відряджень)</t>
  </si>
  <si>
    <t>Додаток 2</t>
  </si>
  <si>
    <t>Департамент освіти та гуманітарної політики Черкаської міської ради</t>
  </si>
  <si>
    <t>співфінансу-
вання з місцевого бюджету</t>
  </si>
  <si>
    <t>СШ № 33</t>
  </si>
  <si>
    <t>заплано-вано видатків, грн.</t>
  </si>
  <si>
    <t>фактично використано коштів - всього, грн.</t>
  </si>
  <si>
    <t>фактично викорис-тано, грн.</t>
  </si>
  <si>
    <t>фактично закуплено комплектів</t>
  </si>
  <si>
    <t xml:space="preserve">фактично закуплено меблів, одиниць </t>
  </si>
  <si>
    <t xml:space="preserve">фактично закуплено комп'ю-
терного обладнання, одиниць </t>
  </si>
  <si>
    <t>фактично закуплено мультиме-
дійного контенту, одиниць</t>
  </si>
  <si>
    <t>крім того викорис-
тано з місцевого бюджету</t>
  </si>
  <si>
    <t>всього</t>
  </si>
  <si>
    <t>ВСЬОГО коштів, грн</t>
  </si>
  <si>
    <t>Потреба закладу</t>
  </si>
  <si>
    <t>Кількість закладів</t>
  </si>
  <si>
    <t>Розподіл субвенції на забезпечення якісної, сучасної та доступної загальної середньої освіти «Нова українська школа» на 2019р. по Черкаській спец.школі І-ІІІст.№ 33 ім.В.Симоненка ЧМР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</si>
</sst>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\ &quot;₴&quot;;\-#,##0\ &quot;₴&quot;"/>
    <numFmt numFmtId="190" formatCode="#,##0\ &quot;₴&quot;;[Red]\-#,##0\ &quot;₴&quot;"/>
    <numFmt numFmtId="191" formatCode="#,##0.00\ &quot;₴&quot;;\-#,##0.00\ &quot;₴&quot;"/>
    <numFmt numFmtId="192" formatCode="#,##0.00\ &quot;₴&quot;;[Red]\-#,##0.00\ &quot;₴&quot;"/>
    <numFmt numFmtId="193" formatCode="_-* #,##0\ &quot;₴&quot;_-;\-* #,##0\ &quot;₴&quot;_-;_-* &quot;-&quot;\ &quot;₴&quot;_-;_-@_-"/>
    <numFmt numFmtId="194" formatCode="_-* #,##0\ _₴_-;\-* #,##0\ _₴_-;_-* &quot;-&quot;\ _₴_-;_-@_-"/>
    <numFmt numFmtId="195" formatCode="_-* #,##0.00\ &quot;₴&quot;_-;\-* #,##0.00\ &quot;₴&quot;_-;_-* &quot;-&quot;??\ &quot;₴&quot;_-;_-@_-"/>
    <numFmt numFmtId="196" formatCode="_-* #,##0.00\ _₴_-;\-* #,##0.00\ _₴_-;_-* &quot;-&quot;??\ _₴_-;_-@_-"/>
    <numFmt numFmtId="197" formatCode="#,##0&quot;₴&quot;;\-#,##0&quot;₴&quot;"/>
    <numFmt numFmtId="198" formatCode="#,##0&quot;₴&quot;;[Red]\-#,##0&quot;₴&quot;"/>
    <numFmt numFmtId="199" formatCode="#,##0.00&quot;₴&quot;;\-#,##0.00&quot;₴&quot;"/>
    <numFmt numFmtId="200" formatCode="#,##0.00&quot;₴&quot;;[Red]\-#,##0.00&quot;₴&quot;"/>
    <numFmt numFmtId="201" formatCode="_-* #,##0&quot;₴&quot;_-;\-* #,##0&quot;₴&quot;_-;_-* &quot;-&quot;&quot;₴&quot;_-;_-@_-"/>
    <numFmt numFmtId="202" formatCode="_-* #,##0_₴_-;\-* #,##0_₴_-;_-* &quot;-&quot;_₴_-;_-@_-"/>
    <numFmt numFmtId="203" formatCode="_-* #,##0.00&quot;₴&quot;_-;\-* #,##0.00&quot;₴&quot;_-;_-* &quot;-&quot;??&quot;₴&quot;_-;_-@_-"/>
    <numFmt numFmtId="204" formatCode="_-* #,##0.00_₴_-;\-* #,##0.00_₴_-;_-* &quot;-&quot;??_₴_-;_-@_-"/>
    <numFmt numFmtId="205" formatCode="mmm/yyyy"/>
    <numFmt numFmtId="206" formatCode="0.0"/>
    <numFmt numFmtId="207" formatCode="0.00000"/>
    <numFmt numFmtId="208" formatCode="0.0000"/>
    <numFmt numFmtId="209" formatCode="0.000"/>
    <numFmt numFmtId="210" formatCode="0.000000"/>
    <numFmt numFmtId="211" formatCode="#,##0.000"/>
    <numFmt numFmtId="212" formatCode="#,##0.0000"/>
  </numFmts>
  <fonts count="49"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b/>
      <sz val="11"/>
      <color indexed="5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5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9" fontId="0" fillId="0" borderId="0" applyFont="0" applyFill="0" applyBorder="0" applyAlignment="0" applyProtection="0"/>
    <xf numFmtId="0" fontId="3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7" borderId="6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7" applyNumberFormat="0" applyFill="0" applyAlignment="0" applyProtection="0"/>
    <xf numFmtId="0" fontId="45" fillId="30" borderId="0" applyNumberFormat="0" applyBorder="0" applyAlignment="0" applyProtection="0"/>
    <xf numFmtId="0" fontId="0" fillId="31" borderId="8" applyNumberFormat="0" applyFont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6" fillId="32" borderId="0" xfId="33" applyFont="1" applyFill="1" applyBorder="1" applyAlignment="1">
      <alignment wrapText="1"/>
      <protection/>
    </xf>
    <xf numFmtId="0" fontId="6" fillId="32" borderId="0" xfId="33" applyFont="1" applyFill="1" applyBorder="1" applyAlignment="1">
      <alignment horizontal="center" wrapText="1"/>
      <protection/>
    </xf>
    <xf numFmtId="0" fontId="2" fillId="32" borderId="0" xfId="33" applyFont="1" applyFill="1" applyBorder="1" applyAlignment="1">
      <alignment horizontal="center" wrapText="1"/>
      <protection/>
    </xf>
    <xf numFmtId="0" fontId="2" fillId="32" borderId="0" xfId="33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0" fillId="32" borderId="0" xfId="0" applyFill="1" applyAlignment="1">
      <alignment/>
    </xf>
    <xf numFmtId="0" fontId="6" fillId="32" borderId="11" xfId="33" applyFont="1" applyFill="1" applyBorder="1" applyAlignment="1">
      <alignment wrapText="1"/>
      <protection/>
    </xf>
    <xf numFmtId="0" fontId="4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11" fillId="32" borderId="10" xfId="33" applyFont="1" applyFill="1" applyBorder="1" applyAlignment="1">
      <alignment wrapText="1"/>
      <protection/>
    </xf>
    <xf numFmtId="4" fontId="3" fillId="0" borderId="10" xfId="0" applyNumberFormat="1" applyFont="1" applyBorder="1" applyAlignment="1">
      <alignment horizontal="center" vertical="center" wrapText="1"/>
    </xf>
    <xf numFmtId="4" fontId="10" fillId="32" borderId="10" xfId="0" applyNumberFormat="1" applyFont="1" applyFill="1" applyBorder="1" applyAlignment="1">
      <alignment horizontal="center" wrapText="1"/>
    </xf>
    <xf numFmtId="4" fontId="8" fillId="32" borderId="10" xfId="0" applyNumberFormat="1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wrapText="1"/>
    </xf>
    <xf numFmtId="4" fontId="8" fillId="0" borderId="0" xfId="0" applyNumberFormat="1" applyFont="1" applyAlignment="1">
      <alignment/>
    </xf>
    <xf numFmtId="4" fontId="8" fillId="0" borderId="10" xfId="0" applyNumberFormat="1" applyFont="1" applyFill="1" applyBorder="1" applyAlignment="1">
      <alignment horizontal="center" wrapText="1"/>
    </xf>
    <xf numFmtId="0" fontId="8" fillId="3" borderId="0" xfId="0" applyFont="1" applyFill="1" applyAlignment="1">
      <alignment/>
    </xf>
    <xf numFmtId="0" fontId="14" fillId="32" borderId="0" xfId="33" applyFont="1" applyFill="1" applyBorder="1" applyAlignment="1">
      <alignment horizontal="center" wrapText="1"/>
      <protection/>
    </xf>
    <xf numFmtId="4" fontId="10" fillId="0" borderId="10" xfId="0" applyNumberFormat="1" applyFont="1" applyFill="1" applyBorder="1" applyAlignment="1">
      <alignment horizontal="center" wrapText="1"/>
    </xf>
    <xf numFmtId="0" fontId="11" fillId="0" borderId="12" xfId="33" applyFont="1" applyFill="1" applyBorder="1" applyAlignment="1">
      <alignment wrapText="1"/>
      <protection/>
    </xf>
    <xf numFmtId="0" fontId="9" fillId="32" borderId="13" xfId="33" applyFont="1" applyFill="1" applyBorder="1" applyAlignment="1">
      <alignment horizontal="center" wrapText="1"/>
      <protection/>
    </xf>
    <xf numFmtId="0" fontId="8" fillId="0" borderId="12" xfId="0" applyFont="1" applyBorder="1" applyAlignment="1">
      <alignment horizontal="center" wrapText="1"/>
    </xf>
    <xf numFmtId="3" fontId="8" fillId="32" borderId="12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32" borderId="10" xfId="0" applyFont="1" applyFill="1" applyBorder="1" applyAlignment="1">
      <alignment horizontal="center" wrapText="1"/>
    </xf>
    <xf numFmtId="0" fontId="0" fillId="32" borderId="0" xfId="0" applyFill="1" applyBorder="1" applyAlignment="1">
      <alignment/>
    </xf>
    <xf numFmtId="0" fontId="0" fillId="32" borderId="0" xfId="0" applyFont="1" applyFill="1" applyBorder="1" applyAlignment="1">
      <alignment horizontal="center"/>
    </xf>
    <xf numFmtId="0" fontId="3" fillId="32" borderId="0" xfId="0" applyFont="1" applyFill="1" applyAlignment="1">
      <alignment/>
    </xf>
    <xf numFmtId="0" fontId="7" fillId="32" borderId="0" xfId="0" applyFont="1" applyFill="1" applyBorder="1" applyAlignment="1">
      <alignment horizontal="center"/>
    </xf>
    <xf numFmtId="0" fontId="13" fillId="33" borderId="10" xfId="0" applyFont="1" applyFill="1" applyBorder="1" applyAlignment="1">
      <alignment/>
    </xf>
    <xf numFmtId="0" fontId="9" fillId="32" borderId="10" xfId="33" applyFont="1" applyFill="1" applyBorder="1" applyAlignment="1">
      <alignment horizontal="center" wrapText="1"/>
      <protection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4" fontId="8" fillId="33" borderId="10" xfId="0" applyNumberFormat="1" applyFont="1" applyFill="1" applyBorder="1" applyAlignment="1">
      <alignment horizontal="center" wrapText="1"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9" fillId="34" borderId="10" xfId="33" applyFont="1" applyFill="1" applyBorder="1" applyAlignment="1">
      <alignment horizontal="center" wrapText="1"/>
      <protection/>
    </xf>
    <xf numFmtId="4" fontId="8" fillId="34" borderId="10" xfId="0" applyNumberFormat="1" applyFont="1" applyFill="1" applyBorder="1" applyAlignment="1">
      <alignment horizontal="center" wrapText="1"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9" fillId="4" borderId="10" xfId="33" applyFont="1" applyFill="1" applyBorder="1" applyAlignment="1">
      <alignment horizontal="center" wrapText="1"/>
      <protection/>
    </xf>
    <xf numFmtId="4" fontId="8" fillId="4" borderId="10" xfId="0" applyNumberFormat="1" applyFont="1" applyFill="1" applyBorder="1" applyAlignment="1">
      <alignment horizontal="center" wrapText="1"/>
    </xf>
    <xf numFmtId="4" fontId="8" fillId="32" borderId="14" xfId="0" applyNumberFormat="1" applyFont="1" applyFill="1" applyBorder="1" applyAlignment="1">
      <alignment horizontal="center" wrapText="1"/>
    </xf>
    <xf numFmtId="3" fontId="8" fillId="32" borderId="14" xfId="0" applyNumberFormat="1" applyFont="1" applyFill="1" applyBorder="1" applyAlignment="1">
      <alignment horizontal="center" wrapText="1"/>
    </xf>
    <xf numFmtId="2" fontId="15" fillId="0" borderId="13" xfId="0" applyNumberFormat="1" applyFont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2" fontId="15" fillId="0" borderId="13" xfId="0" applyNumberFormat="1" applyFont="1" applyFill="1" applyBorder="1" applyAlignment="1">
      <alignment wrapText="1"/>
    </xf>
    <xf numFmtId="3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" fontId="10" fillId="35" borderId="10" xfId="0" applyNumberFormat="1" applyFont="1" applyFill="1" applyBorder="1" applyAlignment="1">
      <alignment horizontal="center" wrapText="1"/>
    </xf>
    <xf numFmtId="0" fontId="8" fillId="36" borderId="0" xfId="0" applyFont="1" applyFill="1" applyAlignment="1">
      <alignment/>
    </xf>
    <xf numFmtId="0" fontId="9" fillId="0" borderId="13" xfId="33" applyFont="1" applyFill="1" applyBorder="1" applyAlignment="1">
      <alignment horizontal="center" vertical="center" wrapText="1"/>
      <protection/>
    </xf>
    <xf numFmtId="0" fontId="9" fillId="0" borderId="12" xfId="33" applyFont="1" applyFill="1" applyBorder="1" applyAlignment="1">
      <alignment horizontal="center" vertical="center" wrapText="1"/>
      <protection/>
    </xf>
    <xf numFmtId="0" fontId="9" fillId="32" borderId="15" xfId="33" applyFont="1" applyFill="1" applyBorder="1" applyAlignment="1">
      <alignment horizontal="center" vertical="center" wrapText="1"/>
      <protection/>
    </xf>
    <xf numFmtId="0" fontId="9" fillId="32" borderId="16" xfId="33" applyFont="1" applyFill="1" applyBorder="1" applyAlignment="1">
      <alignment horizontal="center" vertical="center" wrapText="1"/>
      <protection/>
    </xf>
    <xf numFmtId="0" fontId="6" fillId="32" borderId="0" xfId="33" applyFont="1" applyFill="1" applyBorder="1" applyAlignment="1">
      <alignment horizontal="center" wrapText="1"/>
      <protection/>
    </xf>
    <xf numFmtId="0" fontId="6" fillId="0" borderId="15" xfId="33" applyFont="1" applyFill="1" applyBorder="1" applyAlignment="1">
      <alignment horizontal="center" vertical="center" wrapText="1"/>
      <protection/>
    </xf>
    <xf numFmtId="0" fontId="6" fillId="0" borderId="17" xfId="33" applyFont="1" applyFill="1" applyBorder="1" applyAlignment="1">
      <alignment horizontal="center" vertical="center" wrapText="1"/>
      <protection/>
    </xf>
    <xf numFmtId="0" fontId="9" fillId="32" borderId="10" xfId="33" applyFont="1" applyFill="1" applyBorder="1" applyAlignment="1">
      <alignment horizontal="center" wrapText="1"/>
      <protection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1" fillId="32" borderId="10" xfId="33" applyFont="1" applyFill="1" applyBorder="1" applyAlignment="1">
      <alignment horizontal="center" wrapText="1"/>
      <protection/>
    </xf>
    <xf numFmtId="0" fontId="11" fillId="32" borderId="13" xfId="33" applyFont="1" applyFill="1" applyBorder="1" applyAlignment="1">
      <alignment horizontal="center" wrapText="1"/>
      <protection/>
    </xf>
    <xf numFmtId="0" fontId="11" fillId="32" borderId="12" xfId="33" applyFont="1" applyFill="1" applyBorder="1" applyAlignment="1">
      <alignment horizontal="center" wrapText="1"/>
      <protection/>
    </xf>
    <xf numFmtId="0" fontId="11" fillId="0" borderId="13" xfId="33" applyFont="1" applyFill="1" applyBorder="1" applyAlignment="1">
      <alignment horizontal="center" wrapText="1"/>
      <protection/>
    </xf>
    <xf numFmtId="0" fontId="11" fillId="0" borderId="12" xfId="33" applyFont="1" applyFill="1" applyBorder="1" applyAlignment="1">
      <alignment horizontal="center" wrapText="1"/>
      <protection/>
    </xf>
    <xf numFmtId="0" fontId="14" fillId="32" borderId="11" xfId="33" applyFont="1" applyFill="1" applyBorder="1" applyAlignment="1">
      <alignment horizontal="center" wrapText="1"/>
      <protection/>
    </xf>
    <xf numFmtId="0" fontId="2" fillId="32" borderId="18" xfId="33" applyFont="1" applyFill="1" applyBorder="1" applyAlignment="1">
      <alignment horizontal="center" wrapText="1"/>
      <protection/>
    </xf>
    <xf numFmtId="0" fontId="9" fillId="0" borderId="10" xfId="33" applyFont="1" applyFill="1" applyBorder="1" applyAlignment="1">
      <alignment horizontal="center" wrapText="1"/>
      <protection/>
    </xf>
    <xf numFmtId="0" fontId="6" fillId="35" borderId="15" xfId="33" applyFont="1" applyFill="1" applyBorder="1" applyAlignment="1">
      <alignment horizontal="center" vertical="center" wrapText="1"/>
      <protection/>
    </xf>
    <xf numFmtId="0" fontId="6" fillId="35" borderId="17" xfId="33" applyFont="1" applyFill="1" applyBorder="1" applyAlignment="1">
      <alignment horizontal="center" vertical="center" wrapText="1"/>
      <protection/>
    </xf>
    <xf numFmtId="0" fontId="6" fillId="35" borderId="16" xfId="33" applyFont="1" applyFill="1" applyBorder="1" applyAlignment="1">
      <alignment horizontal="center" vertical="center" wrapText="1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Доходи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IF10"/>
  <sheetViews>
    <sheetView tabSelected="1" zoomScaleSheetLayoutView="90" zoomScalePageLayoutView="0" workbookViewId="0" topLeftCell="A1">
      <selection activeCell="C7" sqref="C7:D7"/>
    </sheetView>
  </sheetViews>
  <sheetFormatPr defaultColWidth="8.88671875" defaultRowHeight="18.75"/>
  <cols>
    <col min="1" max="1" width="14.5546875" style="0" customWidth="1"/>
    <col min="2" max="2" width="10.3359375" style="0" customWidth="1"/>
    <col min="3" max="3" width="10.10546875" style="0" customWidth="1"/>
    <col min="4" max="4" width="9.5546875" style="0" customWidth="1"/>
    <col min="5" max="5" width="11.21484375" style="0" hidden="1" customWidth="1"/>
    <col min="6" max="6" width="9.88671875" style="0" hidden="1" customWidth="1"/>
    <col min="7" max="7" width="10.3359375" style="0" hidden="1" customWidth="1"/>
    <col min="8" max="8" width="7.77734375" style="0" customWidth="1"/>
    <col min="9" max="9" width="8.6640625" style="0" customWidth="1"/>
    <col min="10" max="10" width="10.10546875" style="0" customWidth="1"/>
    <col min="11" max="11" width="10.5546875" style="0" customWidth="1"/>
    <col min="12" max="12" width="9.3359375" style="0" customWidth="1"/>
    <col min="13" max="13" width="10.10546875" style="0" hidden="1" customWidth="1"/>
    <col min="14" max="14" width="11.5546875" style="10" hidden="1" customWidth="1"/>
    <col min="15" max="15" width="9.4453125" style="10" hidden="1" customWidth="1"/>
    <col min="16" max="16" width="9.4453125" style="0" hidden="1" customWidth="1"/>
    <col min="17" max="17" width="9.4453125" style="0" customWidth="1"/>
    <col min="18" max="18" width="8.6640625" style="0" customWidth="1"/>
    <col min="19" max="19" width="10.10546875" style="0" customWidth="1"/>
    <col min="20" max="20" width="9.88671875" style="0" customWidth="1"/>
    <col min="21" max="21" width="10.21484375" style="0" customWidth="1"/>
    <col min="22" max="22" width="9.77734375" style="0" hidden="1" customWidth="1"/>
    <col min="23" max="24" width="9.88671875" style="10" hidden="1" customWidth="1"/>
    <col min="25" max="25" width="0" style="0" hidden="1" customWidth="1"/>
    <col min="26" max="26" width="11.10546875" style="0" customWidth="1"/>
    <col min="27" max="27" width="7.3359375" style="0" customWidth="1"/>
    <col min="28" max="28" width="9.4453125" style="0" customWidth="1"/>
    <col min="29" max="29" width="9.3359375" style="0" bestFit="1" customWidth="1"/>
    <col min="30" max="30" width="12.5546875" style="0" customWidth="1"/>
    <col min="31" max="31" width="10.3359375" style="0" customWidth="1"/>
    <col min="32" max="32" width="9.4453125" style="0" hidden="1" customWidth="1"/>
    <col min="33" max="34" width="8.99609375" style="0" hidden="1" customWidth="1"/>
    <col min="35" max="35" width="8.99609375" style="38" hidden="1" customWidth="1"/>
    <col min="36" max="37" width="9.99609375" style="10" hidden="1" customWidth="1"/>
    <col min="38" max="38" width="9.99609375" style="42" hidden="1" customWidth="1"/>
    <col min="39" max="39" width="9.99609375" style="47" hidden="1" customWidth="1"/>
    <col min="40" max="40" width="9.99609375" style="42" hidden="1" customWidth="1"/>
    <col min="41" max="41" width="9.5546875" style="0" hidden="1" customWidth="1"/>
    <col min="42" max="42" width="8.3359375" style="0" hidden="1" customWidth="1"/>
    <col min="43" max="43" width="7.5546875" style="0" hidden="1" customWidth="1"/>
    <col min="44" max="45" width="7.88671875" style="0" hidden="1" customWidth="1"/>
  </cols>
  <sheetData>
    <row r="1" spans="14:40" ht="18.75">
      <c r="N1" s="33" t="s">
        <v>13</v>
      </c>
      <c r="AG1" s="13" t="s">
        <v>9</v>
      </c>
      <c r="AH1" s="13"/>
      <c r="AI1" s="37"/>
      <c r="AJ1" s="33"/>
      <c r="AK1" s="33"/>
      <c r="AL1" s="41"/>
      <c r="AM1" s="46"/>
      <c r="AN1" s="41"/>
    </row>
    <row r="2" spans="2:27" ht="44.25" customHeight="1">
      <c r="B2" s="65" t="s">
        <v>29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5"/>
      <c r="V2" s="5"/>
      <c r="W2" s="5"/>
      <c r="X2" s="5"/>
      <c r="Y2" s="6"/>
      <c r="Z2" s="6"/>
      <c r="AA2" s="6"/>
    </row>
    <row r="3" spans="2:40" s="9" customFormat="1" ht="23.25" customHeight="1">
      <c r="B3" s="77" t="s">
        <v>14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23"/>
      <c r="Q3" s="23"/>
      <c r="R3" s="5"/>
      <c r="S3" s="5"/>
      <c r="T3" s="5"/>
      <c r="U3" s="5"/>
      <c r="V3" s="5"/>
      <c r="W3" s="5"/>
      <c r="X3" s="5"/>
      <c r="Y3" s="6"/>
      <c r="Z3" s="6"/>
      <c r="AA3" s="6"/>
      <c r="AI3" s="39"/>
      <c r="AJ3" s="31"/>
      <c r="AK3" s="31"/>
      <c r="AL3" s="43"/>
      <c r="AM3" s="48"/>
      <c r="AN3" s="43"/>
    </row>
    <row r="4" spans="2:27" ht="14.25" customHeight="1">
      <c r="B4" s="78" t="s">
        <v>1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"/>
      <c r="Q4" s="7"/>
      <c r="R4" s="8"/>
      <c r="S4" s="8"/>
      <c r="T4" s="8"/>
      <c r="U4" s="8"/>
      <c r="V4" s="8"/>
      <c r="W4" s="8"/>
      <c r="X4" s="8"/>
      <c r="Y4" s="7"/>
      <c r="Z4" s="7"/>
      <c r="AA4" s="7"/>
    </row>
    <row r="5" spans="1:27" ht="14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2"/>
      <c r="U5" s="3"/>
      <c r="V5" s="3"/>
      <c r="W5" s="34"/>
      <c r="X5" s="32"/>
      <c r="Y5" s="3"/>
      <c r="Z5" s="3"/>
      <c r="AA5" s="3"/>
    </row>
    <row r="6" spans="1:45" s="1" customFormat="1" ht="27.75" customHeight="1">
      <c r="A6" s="68" t="s">
        <v>0</v>
      </c>
      <c r="B6" s="80" t="s">
        <v>26</v>
      </c>
      <c r="C6" s="81"/>
      <c r="D6" s="81"/>
      <c r="E6" s="81"/>
      <c r="F6" s="81"/>
      <c r="G6" s="81"/>
      <c r="H6" s="82"/>
      <c r="I6" s="80" t="s">
        <v>6</v>
      </c>
      <c r="J6" s="81"/>
      <c r="K6" s="81"/>
      <c r="L6" s="81"/>
      <c r="M6" s="81"/>
      <c r="N6" s="81"/>
      <c r="O6" s="81"/>
      <c r="P6" s="81"/>
      <c r="Q6" s="82"/>
      <c r="R6" s="80" t="s">
        <v>7</v>
      </c>
      <c r="S6" s="81"/>
      <c r="T6" s="81"/>
      <c r="U6" s="81"/>
      <c r="V6" s="81"/>
      <c r="W6" s="81"/>
      <c r="X6" s="81"/>
      <c r="Y6" s="81"/>
      <c r="Z6" s="82"/>
      <c r="AA6" s="80" t="s">
        <v>10</v>
      </c>
      <c r="AB6" s="81"/>
      <c r="AC6" s="81"/>
      <c r="AD6" s="81"/>
      <c r="AE6" s="81"/>
      <c r="AF6" s="81"/>
      <c r="AG6" s="81"/>
      <c r="AH6" s="81"/>
      <c r="AI6" s="82"/>
      <c r="AJ6" s="66"/>
      <c r="AK6" s="67"/>
      <c r="AL6" s="67"/>
      <c r="AM6" s="67"/>
      <c r="AN6" s="67"/>
      <c r="AO6" s="67"/>
      <c r="AP6" s="67"/>
      <c r="AQ6" s="71" t="s">
        <v>12</v>
      </c>
      <c r="AR6" s="71"/>
      <c r="AS6" s="71"/>
    </row>
    <row r="7" spans="1:45" s="1" customFormat="1" ht="43.5" customHeight="1">
      <c r="A7" s="68"/>
      <c r="B7" s="61" t="s">
        <v>11</v>
      </c>
      <c r="C7" s="63" t="s">
        <v>2</v>
      </c>
      <c r="D7" s="64"/>
      <c r="E7" s="69" t="s">
        <v>18</v>
      </c>
      <c r="F7" s="68" t="s">
        <v>2</v>
      </c>
      <c r="G7" s="68"/>
      <c r="H7" s="61" t="s">
        <v>27</v>
      </c>
      <c r="I7" s="61" t="s">
        <v>3</v>
      </c>
      <c r="J7" s="61" t="s">
        <v>11</v>
      </c>
      <c r="K7" s="63" t="s">
        <v>2</v>
      </c>
      <c r="L7" s="64"/>
      <c r="M7" s="69" t="s">
        <v>18</v>
      </c>
      <c r="N7" s="68" t="s">
        <v>2</v>
      </c>
      <c r="O7" s="68"/>
      <c r="P7" s="26"/>
      <c r="Q7" s="53">
        <v>2873.428211586902</v>
      </c>
      <c r="R7" s="61" t="s">
        <v>8</v>
      </c>
      <c r="S7" s="61" t="s">
        <v>11</v>
      </c>
      <c r="T7" s="63" t="s">
        <v>2</v>
      </c>
      <c r="U7" s="64"/>
      <c r="V7" s="70" t="s">
        <v>18</v>
      </c>
      <c r="W7" s="79" t="s">
        <v>2</v>
      </c>
      <c r="X7" s="79"/>
      <c r="Y7" s="75" t="s">
        <v>21</v>
      </c>
      <c r="Z7" s="56">
        <v>257.37338262476896</v>
      </c>
      <c r="AA7" s="61" t="s">
        <v>28</v>
      </c>
      <c r="AB7" s="61" t="s">
        <v>11</v>
      </c>
      <c r="AC7" s="63" t="s">
        <v>2</v>
      </c>
      <c r="AD7" s="64"/>
      <c r="AE7" s="56">
        <v>22203.78787878788</v>
      </c>
      <c r="AF7" s="69" t="s">
        <v>5</v>
      </c>
      <c r="AG7" s="68" t="s">
        <v>2</v>
      </c>
      <c r="AH7" s="68"/>
      <c r="AI7" s="68"/>
      <c r="AJ7" s="68"/>
      <c r="AK7" s="36"/>
      <c r="AL7" s="44"/>
      <c r="AM7" s="49" t="s">
        <v>25</v>
      </c>
      <c r="AN7" s="49" t="s">
        <v>25</v>
      </c>
      <c r="AO7" s="72" t="s">
        <v>22</v>
      </c>
      <c r="AP7" s="73" t="s">
        <v>23</v>
      </c>
      <c r="AQ7" s="71"/>
      <c r="AR7" s="71"/>
      <c r="AS7" s="71"/>
    </row>
    <row r="8" spans="1:45" ht="75" customHeight="1">
      <c r="A8" s="68"/>
      <c r="B8" s="62"/>
      <c r="C8" s="58" t="s">
        <v>4</v>
      </c>
      <c r="D8" s="58" t="s">
        <v>15</v>
      </c>
      <c r="E8" s="69"/>
      <c r="F8" s="4" t="s">
        <v>4</v>
      </c>
      <c r="G8" s="4" t="s">
        <v>15</v>
      </c>
      <c r="H8" s="62"/>
      <c r="I8" s="62"/>
      <c r="J8" s="62"/>
      <c r="K8" s="58" t="s">
        <v>4</v>
      </c>
      <c r="L8" s="58" t="s">
        <v>15</v>
      </c>
      <c r="M8" s="69"/>
      <c r="N8" s="30" t="s">
        <v>4</v>
      </c>
      <c r="O8" s="30" t="s">
        <v>15</v>
      </c>
      <c r="P8" s="27" t="s">
        <v>20</v>
      </c>
      <c r="Q8" s="58" t="s">
        <v>27</v>
      </c>
      <c r="R8" s="62"/>
      <c r="S8" s="62"/>
      <c r="T8" s="58" t="s">
        <v>4</v>
      </c>
      <c r="U8" s="58" t="s">
        <v>15</v>
      </c>
      <c r="V8" s="70"/>
      <c r="W8" s="54" t="s">
        <v>4</v>
      </c>
      <c r="X8" s="54" t="s">
        <v>15</v>
      </c>
      <c r="Y8" s="76"/>
      <c r="Z8" s="58" t="s">
        <v>27</v>
      </c>
      <c r="AA8" s="62"/>
      <c r="AB8" s="62"/>
      <c r="AC8" s="58" t="s">
        <v>4</v>
      </c>
      <c r="AD8" s="58" t="s">
        <v>15</v>
      </c>
      <c r="AE8" s="58" t="s">
        <v>27</v>
      </c>
      <c r="AF8" s="69"/>
      <c r="AG8" s="4" t="s">
        <v>4</v>
      </c>
      <c r="AH8" s="4"/>
      <c r="AI8" s="4" t="s">
        <v>4</v>
      </c>
      <c r="AJ8" s="30" t="s">
        <v>15</v>
      </c>
      <c r="AK8" s="30"/>
      <c r="AL8" s="4" t="s">
        <v>15</v>
      </c>
      <c r="AM8" s="4" t="s">
        <v>4</v>
      </c>
      <c r="AN8" s="4" t="s">
        <v>15</v>
      </c>
      <c r="AO8" s="72"/>
      <c r="AP8" s="74"/>
      <c r="AQ8" s="12" t="s">
        <v>17</v>
      </c>
      <c r="AR8" s="12" t="s">
        <v>19</v>
      </c>
      <c r="AS8" s="29" t="s">
        <v>24</v>
      </c>
    </row>
    <row r="9" spans="1:240" s="22" customFormat="1" ht="19.5" customHeight="1">
      <c r="A9" s="35" t="s">
        <v>16</v>
      </c>
      <c r="B9" s="59">
        <f>SUM(C9:D9)</f>
        <v>219592.43</v>
      </c>
      <c r="C9" s="17">
        <f>K9+T9+AC9</f>
        <v>153714.7</v>
      </c>
      <c r="D9" s="17">
        <f>L9+U9+AD9</f>
        <v>65877.73</v>
      </c>
      <c r="E9" s="16"/>
      <c r="F9" s="17"/>
      <c r="G9" s="17"/>
      <c r="H9" s="51">
        <f>Q9+Z9+AE9</f>
        <v>767100</v>
      </c>
      <c r="I9" s="18">
        <v>12</v>
      </c>
      <c r="J9" s="59">
        <f>SUM(K9:L9)</f>
        <v>49258.77</v>
      </c>
      <c r="K9" s="17">
        <f>ROUND(I9*$Q$7,2)</f>
        <v>34481.14</v>
      </c>
      <c r="L9" s="17">
        <f>ROUND(K9/70%*30%,2)</f>
        <v>14777.63</v>
      </c>
      <c r="M9" s="16"/>
      <c r="N9" s="17"/>
      <c r="O9" s="17"/>
      <c r="P9" s="28"/>
      <c r="Q9" s="52">
        <v>199500</v>
      </c>
      <c r="R9" s="55">
        <v>377</v>
      </c>
      <c r="S9" s="59">
        <f>SUM(T9:U9)</f>
        <v>138613.96000000002</v>
      </c>
      <c r="T9" s="21">
        <f>ROUND(R9*$Z$7,2)</f>
        <v>97029.77</v>
      </c>
      <c r="U9" s="21">
        <f>ROUND(T9/70%*30%,2)</f>
        <v>41584.19</v>
      </c>
      <c r="V9" s="24"/>
      <c r="W9" s="21"/>
      <c r="X9" s="21"/>
      <c r="Y9" s="25"/>
      <c r="Z9" s="21">
        <v>279600</v>
      </c>
      <c r="AA9" s="57">
        <v>1</v>
      </c>
      <c r="AB9" s="59">
        <f>SUM(AC9:AD9)</f>
        <v>31719.7</v>
      </c>
      <c r="AC9" s="17">
        <f>ROUND(AA9*$AE$7,2)</f>
        <v>22203.79</v>
      </c>
      <c r="AD9" s="17">
        <f>ROUND(AC9/70%*30%,2)</f>
        <v>9515.91</v>
      </c>
      <c r="AE9" s="17">
        <v>288000</v>
      </c>
      <c r="AF9" s="16"/>
      <c r="AG9" s="17"/>
      <c r="AH9" s="15"/>
      <c r="AI9" s="40"/>
      <c r="AJ9" s="17"/>
      <c r="AK9" s="15"/>
      <c r="AL9" s="45"/>
      <c r="AM9" s="50"/>
      <c r="AN9" s="45"/>
      <c r="AO9" s="14"/>
      <c r="AP9" s="14"/>
      <c r="AQ9" s="19"/>
      <c r="AR9" s="19"/>
      <c r="AS9" s="19">
        <v>0</v>
      </c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</row>
    <row r="10" ht="18.75">
      <c r="E10" s="20"/>
    </row>
  </sheetData>
  <sheetProtection/>
  <mergeCells count="33">
    <mergeCell ref="R6:Z6"/>
    <mergeCell ref="Y7:Y8"/>
    <mergeCell ref="S7:S8"/>
    <mergeCell ref="B3:O3"/>
    <mergeCell ref="B4:O4"/>
    <mergeCell ref="W7:X7"/>
    <mergeCell ref="N7:O7"/>
    <mergeCell ref="R7:R8"/>
    <mergeCell ref="AQ6:AS7"/>
    <mergeCell ref="AO7:AO8"/>
    <mergeCell ref="AC7:AD7"/>
    <mergeCell ref="AF7:AF8"/>
    <mergeCell ref="AG7:AJ7"/>
    <mergeCell ref="AP7:AP8"/>
    <mergeCell ref="A6:A8"/>
    <mergeCell ref="I7:I8"/>
    <mergeCell ref="K7:L7"/>
    <mergeCell ref="E7:E8"/>
    <mergeCell ref="F7:G7"/>
    <mergeCell ref="H7:H8"/>
    <mergeCell ref="B6:H6"/>
    <mergeCell ref="I6:Q6"/>
    <mergeCell ref="M7:M8"/>
    <mergeCell ref="J7:J8"/>
    <mergeCell ref="C7:D7"/>
    <mergeCell ref="B7:B8"/>
    <mergeCell ref="B2:T2"/>
    <mergeCell ref="AA6:AI6"/>
    <mergeCell ref="AJ6:AP6"/>
    <mergeCell ref="AA7:AA8"/>
    <mergeCell ref="AB7:AB8"/>
    <mergeCell ref="T7:U7"/>
    <mergeCell ref="V7:V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6" r:id="rId1"/>
  <colBreaks count="1" manualBreakCount="1">
    <brk id="3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2019-05-13T07:10:26Z</cp:lastPrinted>
  <dcterms:created xsi:type="dcterms:W3CDTF">2018-06-14T13:01:16Z</dcterms:created>
  <dcterms:modified xsi:type="dcterms:W3CDTF">2019-05-13T13:11:33Z</dcterms:modified>
  <cp:category/>
  <cp:version/>
  <cp:contentType/>
  <cp:contentStatus/>
</cp:coreProperties>
</file>